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9770D570-CA6F-46F8-99B8-D2C082FE8FBE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4400" windowHeight="1560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<sst xmlns="http://schemas.openxmlformats.org/spreadsheetml/2006/main" count="128" uniqueCount="125">
  <si>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</si>
  <si>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</si>
  <si>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</si>
  <si>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</si>
  <si>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</si>
  <si>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</si>
  <si>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</si>
  <si>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</si>
  <si>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</si>
  <si>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</si>
  <si>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</si>
  <si>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</si>
  <si>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</si>
  <si>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</si>
  <si>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</si>
  <si>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</si>
  <si>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</si>
  <si>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</si>
  <si>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</si>
  <si>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</si>
  <si>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</si>
  <si>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</si>
  <si>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</si>
  <si>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</si>
  <si>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</si>
  <si>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</si>
  <si>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</si>
  <si>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</si>
  <si>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</si>
  <si>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</si>
  <si>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</si>
  <si>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</si>
  <si>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</si>
  <si>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</si>
  <si>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</si>
  <si>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</si>
  <si>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</si>
  <si>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</si>
  <si>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</si>
  <si>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</si>
  <si>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</si>
  <si>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</si>
  <si>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</si>
  <si>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</si>
  <si>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</si>
  <si>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</si>
  <si>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</si>
  <si>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</si>
  <si>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</si>
  <si>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</si>
  <si>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</si>
  <si>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</si>
  <si>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</si>
  <si>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</si>
  <si>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</si>
  <si>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</si>
  <si>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</si>
  <si>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</si>
  <si>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</si>
  <si>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</si>
  <si>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</si>
  <si>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</si>
  <si>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</si>
  <si>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</si>
  <si>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</si>
  <si>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</si>
  <si>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</si>
  <si>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</si>
  <si>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</si>
  <si>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</si>
  <si>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</si>
  <si>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</si>
  <si>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</si>
  <si>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</si>
  <si>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</si>
  <si>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</si>
  <si>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</si>
  <si>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</si>
  <si>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</si>
  <si>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</si>
  <si>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</si>
  <si>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</si>
  <si>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</si>
  <si>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</si>
  <si>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</si>
  <si>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</si>
  <si>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</si>
  <si>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</si>
  <si>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</si>
  <si>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</si>
  <si>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</si>
  <si>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</si>
  <si>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</si>
  <si>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</si>
  <si>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</si>
  <si>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</si>
  <si>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</si>
  <si>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</si>
  <si>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</si>
  <si>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</si>
  <si>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</si>
  <si>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</si>
  <si>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</si>
  <si>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</si>
  <si>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</si>
  <si>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</si>
  <si>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</si>
  <si>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</si>
  <si>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</si>
  <si>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</si>
  <si>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</si>
  <si>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</si>
  <si>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</si>
  <si>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</si>
  <si>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</si>
  <si>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</si>
  <si>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</si>
  <si>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</si>
  <si>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</si>
  <si>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</si>
  <si>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</si>
  <si>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</si>
  <si>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</si>
  <si>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Al 31 de marzo de 2023 y al 31 de diciembre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</si>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</sst>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C51" zoomScale="90" zoomScaleNormal="90" workbookViewId="0">
      <selection activeCell="G69" sqref="G69:G70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124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123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25531812.84</v>
      </c>
      <c r="D9" s="19">
        <f>SUM(D10:D16)</f>
        <v>4402979.78</v>
      </c>
      <c r="E9" s="11" t="s">
        <v>9</v>
      </c>
      <c r="F9" s="19">
        <f>SUM(F10:F18)</f>
        <v>387926.77</v>
      </c>
      <c r="G9" s="19">
        <f>SUM(G10:G18)</f>
        <v>425539.35</v>
      </c>
    </row>
    <row r="10" spans="2:8" x14ac:dyDescent="0.25">
      <c r="B10" s="12" t="s">
        <v>10</v>
      </c>
      <c r="C10" s="25">
        <v>700</v>
      </c>
      <c r="D10" s="25">
        <v>700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25531112.84</v>
      </c>
      <c r="D11" s="25">
        <v>4402279.78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1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160564.6</v>
      </c>
      <c r="G16" s="25">
        <v>164237.18</v>
      </c>
    </row>
    <row r="17" spans="2:7" ht="24" x14ac:dyDescent="0.25">
      <c r="B17" s="10" t="s">
        <v>24</v>
      </c>
      <c r="C17" s="19">
        <f>SUM(C18:C24)</f>
        <v>683.39</v>
      </c>
      <c r="D17" s="19">
        <f>SUM(D18:D24)</f>
        <v>0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227362.17</v>
      </c>
      <c r="G18" s="25">
        <v>261302.17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683.39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15948.16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30809883.309999999</v>
      </c>
      <c r="G27" s="19">
        <f>SUM(G28:G30)</f>
        <v>28502830.039999999</v>
      </c>
    </row>
    <row r="28" spans="2:7" ht="24" x14ac:dyDescent="0.25">
      <c r="B28" s="12" t="s">
        <v>46</v>
      </c>
      <c r="C28" s="25">
        <v>15948.16</v>
      </c>
      <c r="D28" s="25">
        <v>0</v>
      </c>
      <c r="E28" s="13" t="s">
        <v>47</v>
      </c>
      <c r="F28" s="25">
        <v>30809883.309999999</v>
      </c>
      <c r="G28" s="25">
        <v>28502830.039999999</v>
      </c>
    </row>
    <row r="29" spans="2:7" ht="25.1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8.9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25548444.390000001</v>
      </c>
      <c r="D47" s="19">
        <f>SUM(D41,D38,D37,D31,D25,D17,D9)</f>
        <v>4402979.78</v>
      </c>
      <c r="E47" s="6" t="s">
        <v>83</v>
      </c>
      <c r="F47" s="19">
        <f>SUM(F42,F38,F31,F27,F26,F23,F19,F9)</f>
        <v>31197810.079999998</v>
      </c>
      <c r="G47" s="19">
        <f>SUM(G42,G38,G31,G27,G26,G23,G19,G9)</f>
        <v>28928369.390000001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111084074.70999999</v>
      </c>
      <c r="D51" s="25">
        <v>112739112.17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75871396.700000003</v>
      </c>
      <c r="D52" s="25">
        <v>75871396.700000003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5621968.3499999996</v>
      </c>
      <c r="D53" s="25">
        <v>5561231.3600000003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11857.23</v>
      </c>
      <c r="D54" s="25">
        <v>11857.23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-5085232.8499999996</v>
      </c>
      <c r="D55" s="25">
        <v>-5085232.8499999996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31197810.079999998</v>
      </c>
      <c r="G59" s="19">
        <f>SUM(G47,G57)</f>
        <v>28928369.390000001</v>
      </c>
    </row>
    <row r="60" spans="2:7" ht="24" x14ac:dyDescent="0.25">
      <c r="B60" s="4" t="s">
        <v>103</v>
      </c>
      <c r="C60" s="19">
        <f>SUM(C50:C58)</f>
        <v>187504064.13999999</v>
      </c>
      <c r="D60" s="19">
        <f>SUM(D50:D58)</f>
        <v>189098364.61000001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213052508.52999997</v>
      </c>
      <c r="D62" s="19">
        <f>SUM(D47,D60)</f>
        <v>193501344.39000002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13222363.85</v>
      </c>
      <c r="G63" s="19">
        <f>SUM(G64:G66)</f>
        <v>13222363.85</v>
      </c>
    </row>
    <row r="64" spans="2:7" x14ac:dyDescent="0.25">
      <c r="B64" s="14"/>
      <c r="C64" s="22"/>
      <c r="D64" s="22"/>
      <c r="E64" s="11" t="s">
        <v>107</v>
      </c>
      <c r="F64" s="25">
        <v>13222363.85</v>
      </c>
      <c r="G64" s="25">
        <v>13222363.85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168632334.59999999</v>
      </c>
      <c r="G68" s="19">
        <f>SUM(G69:G73)</f>
        <v>151350611.15000001</v>
      </c>
    </row>
    <row r="69" spans="2:7" x14ac:dyDescent="0.25">
      <c r="B69" s="14"/>
      <c r="C69" s="22"/>
      <c r="D69" s="22"/>
      <c r="E69" s="11" t="s">
        <v>111</v>
      </c>
      <c r="F69" s="25">
        <v>17533043.449999999</v>
      </c>
      <c r="G69" s="25">
        <v>27430236.510000002</v>
      </c>
    </row>
    <row r="70" spans="2:7" x14ac:dyDescent="0.25">
      <c r="B70" s="14"/>
      <c r="C70" s="22"/>
      <c r="D70" s="22"/>
      <c r="E70" s="11" t="s">
        <v>112</v>
      </c>
      <c r="F70" s="25">
        <v>151103151.46000001</v>
      </c>
      <c r="G70" s="25">
        <v>123924234.95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-3860.31</v>
      </c>
      <c r="G73" s="25">
        <v>-3860.31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5.9" customHeight="1" x14ac:dyDescent="0.25">
      <c r="B79" s="14"/>
      <c r="C79" s="22"/>
      <c r="D79" s="22"/>
      <c r="E79" s="6" t="s">
        <v>119</v>
      </c>
      <c r="F79" s="19">
        <f>SUM(F63,F68,F75)</f>
        <v>181854698.44999999</v>
      </c>
      <c r="G79" s="19">
        <f>SUM(G63,G68,G75)</f>
        <v>164572975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213052508.52999997</v>
      </c>
      <c r="G81" s="19">
        <f>SUM(G59,G79)</f>
        <v>193501344.38999999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G5RhQfcWUCHt4epw7UP5qgEK9UxnJJd4wPq3d8c1wSle6HhpRt7l5i/c39PGWHFYe2ZwRKgxx3jl49dnwsnn0A==" saltValue="Vr2miApxwEbO/NaNA+SII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2020-01-08T19:54:23Z</dcterms:created>
  <dcterms:modified xsi:type="dcterms:W3CDTF">2023-04-13T00:31:18Z</dcterms:modified>
</cp:coreProperties>
</file>